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Audit" sheetId="2" state="visible" r:id="rId2"/>
    <sheet xmlns:r="http://schemas.openxmlformats.org/officeDocument/2006/relationships" name="Exemple" sheetId="3" state="visible" r:id="rId3"/>
  </sheets>
  <definedNames>
    <definedName name="_xlnm.Print_Titles" localSheetId="1">'Audit'!$8:$8</definedName>
    <definedName name="_xlnm.Print_Titles" localSheetId="2">'Exemple'!$8:$8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0"/>
    </font>
    <font>
      <name val="Arial"/>
      <color rgb="FF555555"/>
      <sz val="9"/>
    </font>
    <font>
      <name val="Arial"/>
      <b val="1"/>
      <sz val="10"/>
    </font>
    <font>
      <name val="Arial"/>
      <color rgb="FF0000FF"/>
      <sz val="10"/>
    </font>
    <font>
      <name val="Arial"/>
      <b val="1"/>
      <color rgb="FFFFFFFF"/>
      <sz val="10"/>
    </font>
  </fonts>
  <fills count="5">
    <fill>
      <patternFill/>
    </fill>
    <fill>
      <patternFill patternType="gray125"/>
    </fill>
    <fill>
      <patternFill patternType="solid">
        <fgColor rgb="FFFFFF00"/>
      </patternFill>
    </fill>
    <fill>
      <patternFill patternType="solid">
        <fgColor rgb="FF1F1F1F"/>
      </patternFill>
    </fill>
    <fill>
      <patternFill patternType="solid">
        <fgColor rgb="FFFCE9B2"/>
      </patternFill>
    </fill>
  </fills>
  <borders count="9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  <border>
      <left style="thin">
        <color rgb="FFBBBBBB"/>
      </left>
      <right/>
      <top/>
      <bottom/>
      <diagonal/>
    </border>
    <border>
      <left style="thin">
        <color rgb="FFBBBBBB"/>
      </left>
      <right style="thin">
        <color rgb="FFBBBBBB"/>
      </right>
      <top/>
      <bottom/>
      <diagonal/>
    </border>
    <border>
      <left style="thin">
        <color rgb="FFBBBBBB"/>
      </left>
      <right style="thin">
        <color rgb="FFBBBBBB"/>
      </right>
      <top/>
      <bottom style="thin">
        <color rgb="FFBBBBBB"/>
      </bottom>
      <diagonal/>
    </border>
    <border>
      <left/>
      <right/>
      <top style="thin">
        <color rgb="FFBBBBBB"/>
      </top>
      <bottom/>
      <diagonal/>
    </border>
    <border>
      <left/>
      <right style="thin">
        <color rgb="FFBBBBBB"/>
      </right>
      <top style="thin">
        <color rgb="FFBBBBBB"/>
      </top>
      <bottom/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/>
    </xf>
    <xf numFmtId="0" fontId="0" fillId="2" borderId="1" pivotButton="0" quotePrefix="0" xfId="0"/>
    <xf numFmtId="0" fontId="4" fillId="0" borderId="0" applyAlignment="1" pivotButton="0" quotePrefix="0" xfId="0">
      <alignment horizontal="right"/>
    </xf>
    <xf numFmtId="0" fontId="1" fillId="4" borderId="0" applyAlignment="1" pivotButton="0" quotePrefix="0" xfId="0">
      <alignment vertical="center"/>
    </xf>
    <xf numFmtId="164" fontId="5" fillId="2" borderId="1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2" fillId="0" borderId="0" pivotButton="0" quotePrefix="0" xfId="0"/>
    <xf numFmtId="0" fontId="6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2" fillId="0" borderId="1" applyAlignment="1" pivotButton="0" quotePrefix="0" xfId="0">
      <alignment horizontal="center" vertical="top"/>
    </xf>
    <xf numFmtId="0" fontId="2" fillId="0" borderId="1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  <xf numFmtId="0" fontId="0" fillId="0" borderId="3" pivotButton="0" quotePrefix="0" xfId="0"/>
    <xf numFmtId="0" fontId="0" fillId="0" borderId="4" pivotButton="0" quotePrefix="0" xfId="0"/>
    <xf numFmtId="0" fontId="0" fillId="0" borderId="8" pivotButton="0" quotePrefix="0" xfId="0"/>
    <xf numFmtId="0" fontId="0" fillId="0" borderId="7" pivotButton="0" quotePrefix="0" xfId="0"/>
    <xf numFmtId="0" fontId="4" fillId="0" borderId="1" applyAlignment="1" pivotButton="0" quotePrefix="0" xfId="0">
      <alignment vertical="center"/>
    </xf>
    <xf numFmtId="0" fontId="0" fillId="0" borderId="1" pivotButton="0" quotePrefix="0" xfId="0"/>
    <xf numFmtId="0" fontId="4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9" fontId="5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2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ill>
        <patternFill patternType="solid">
          <fgColor rgb="FFFFE699"/>
          <bgColor rgb="FFFFE6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Score par S, sur 20</a:t>
            </a:r>
          </a:p>
        </rich>
      </tx>
    </title>
    <plotArea>
      <radarChart>
        <radarStyle val="marker"/>
        <ser>
          <idx val="0"/>
          <order val="0"/>
          <tx>
            <strRef>
              <f>'Audit'!D36</f>
            </strRef>
          </tx>
          <spPr>
            <a:ln xmlns:a="http://schemas.openxmlformats.org/drawingml/2006/main" w="28575">
              <a:solidFill>
                <a:srgbClr val="414142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414142"/>
              </a:solidFill>
              <a:ln xmlns:a="http://schemas.openxmlformats.org/drawingml/2006/main">
                <a:solidFill>
                  <a:srgbClr val="414142"/>
                </a:solidFill>
                <a:prstDash val="solid"/>
              </a:ln>
            </spPr>
          </marker>
          <cat>
            <numRef>
              <f>'Audit'!$A$37:$A$41</f>
            </numRef>
          </cat>
          <val>
            <numRef>
              <f>'Audit'!$D$37:$D$41</f>
            </numRef>
          </val>
        </ser>
        <ser>
          <idx val="1"/>
          <order val="1"/>
          <tx>
            <strRef>
              <f>'Audit'!E36</f>
            </strRef>
          </tx>
          <spPr>
            <a:ln xmlns:a="http://schemas.openxmlformats.org/drawingml/2006/main" w="28575">
              <a:solidFill>
                <a:srgbClr val="C99A00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C99A00"/>
              </a:solidFill>
              <a:ln xmlns:a="http://schemas.openxmlformats.org/drawingml/2006/main">
                <a:solidFill>
                  <a:srgbClr val="C99A00"/>
                </a:solidFill>
                <a:prstDash val="solid"/>
              </a:ln>
            </spPr>
          </marker>
          <cat>
            <numRef>
              <f>'Audit'!$A$37:$A$41</f>
            </numRef>
          </cat>
          <val>
            <numRef>
              <f>'Audit'!$E$37:$E$41</f>
            </numRef>
          </val>
        </ser>
        <axId val="10"/>
        <axId val="100"/>
      </rad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20"/>
          <min val="0"/>
        </scaling>
        <delete val="0"/>
        <axPos val="l"/>
        <majorGridlines/>
        <majorTickMark val="none"/>
        <minorTickMark val="none"/>
        <crossAx val="10"/>
        <majorUnit val="5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Score par S, sur 20 : départ et 3 mois (exemple fictif)</a:t>
            </a:r>
          </a:p>
        </rich>
      </tx>
    </title>
    <plotArea>
      <radarChart>
        <radarStyle val="marker"/>
        <ser>
          <idx val="0"/>
          <order val="0"/>
          <tx>
            <strRef>
              <f>'Exemple'!D36</f>
            </strRef>
          </tx>
          <spPr>
            <a:ln xmlns:a="http://schemas.openxmlformats.org/drawingml/2006/main" w="28575">
              <a:solidFill>
                <a:srgbClr val="414142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414142"/>
              </a:solidFill>
              <a:ln xmlns:a="http://schemas.openxmlformats.org/drawingml/2006/main">
                <a:solidFill>
                  <a:srgbClr val="414142"/>
                </a:solidFill>
                <a:prstDash val="solid"/>
              </a:ln>
            </spPr>
          </marker>
          <cat>
            <numRef>
              <f>'Exemple'!$A$37:$A$41</f>
            </numRef>
          </cat>
          <val>
            <numRef>
              <f>'Exemple'!$D$37:$D$41</f>
            </numRef>
          </val>
        </ser>
        <ser>
          <idx val="1"/>
          <order val="1"/>
          <tx>
            <strRef>
              <f>'Exemple'!E36</f>
            </strRef>
          </tx>
          <spPr>
            <a:ln xmlns:a="http://schemas.openxmlformats.org/drawingml/2006/main" w="28575">
              <a:solidFill>
                <a:srgbClr val="C99A00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C99A00"/>
              </a:solidFill>
              <a:ln xmlns:a="http://schemas.openxmlformats.org/drawingml/2006/main">
                <a:solidFill>
                  <a:srgbClr val="C99A00"/>
                </a:solidFill>
                <a:prstDash val="solid"/>
              </a:ln>
            </spPr>
          </marker>
          <cat>
            <numRef>
              <f>'Exemple'!$A$37:$A$41</f>
            </numRef>
          </cat>
          <val>
            <numRef>
              <f>'Exemple'!$E$37:$E$41</f>
            </numRef>
          </val>
        </ser>
        <axId val="10"/>
        <axId val="100"/>
      </rad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20"/>
          <min val="0"/>
        </scaling>
        <delete val="0"/>
        <axPos val="l"/>
        <majorGridlines/>
        <majorTickMark val="none"/>
        <minorTickMark val="none"/>
        <crossAx val="10"/>
        <majorUnit val="5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43</row>
      <rowOff>0</rowOff>
    </from>
    <ext cx="612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43</row>
      <rowOff>0</rowOff>
    </from>
    <ext cx="612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0"/>
  <sheetViews>
    <sheetView showGridLines="0"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Grille d'audit 5S : noter un atelier en 25 critères et suivre ses progrès</t>
        </is>
      </c>
    </row>
    <row r="2">
      <c r="A2" s="2" t="inlineStr">
        <is>
          <t>proindustrie.fr/methodes/methode-5s/ — Version du 03/11/2026. Libre d'utilisation dans votre entreprise.</t>
        </is>
      </c>
    </row>
    <row r="3">
      <c r="A3" s="3" t="inlineStr">
        <is>
          <t>Fichier offert par la chaîne YouTube Pro Industrie (youtube.com/@proindustrie). Les données de l'onglet Exemple sont fictives : un atelier de maintenance inventé pour l'illustration.</t>
        </is>
      </c>
    </row>
    <row r="5">
      <c r="A5" s="4" t="inlineStr">
        <is>
          <t>Par où commencer</t>
        </is>
      </c>
    </row>
    <row r="6">
      <c r="A6" s="2" t="inlineStr">
        <is>
          <t>1. Onglet Audit : indiquez la zone, la date et les auditeurs, puis notez chacun des 25 critères de 0 à 4 dans la colonne jaune. Le total, les niveaux et le radar se calculent seuls.</t>
        </is>
      </c>
    </row>
    <row r="7">
      <c r="A7" s="2" t="inlineStr">
        <is>
          <t>2. Dans la colonne « Constat, action et responsable », écrivez ce que vous avez vu, l'action décidée et qui s'en charge. L'audit sert à décider des actions, pas à distribuer des points.</t>
        </is>
      </c>
    </row>
    <row r="8">
      <c r="A8" s="2" t="inlineStr">
        <is>
          <t>3. Pour comparer, saisissez les scores par S du dernier audit dans la colonne jaune « Audit précédent » du tableau des résultats : le radar affiche les deux.</t>
        </is>
      </c>
    </row>
    <row r="9">
      <c r="A9" s="2" t="inlineStr">
        <is>
          <t>4. Enregistrez une copie du fichier par audit, avec la zone et la date dans le nom : vous gardez l'historique.</t>
        </is>
      </c>
    </row>
    <row r="11">
      <c r="A11" s="4" t="inlineStr">
        <is>
          <t>Le barème, pour chaque critère</t>
        </is>
      </c>
    </row>
    <row r="12">
      <c r="A12" s="2" t="inlineStr">
        <is>
          <t>0 : rien n'est fait, ou le critère n'est respecté nulle part.</t>
        </is>
      </c>
    </row>
    <row r="13">
      <c r="A13" s="2" t="inlineStr">
        <is>
          <t>1 : le critère est respecté par endroits seulement ; les écarts dominent.</t>
        </is>
      </c>
    </row>
    <row r="14">
      <c r="A14" s="2" t="inlineStr">
        <is>
          <t>2 : la règle existe et elle est appliquée à moitié.</t>
        </is>
      </c>
    </row>
    <row r="15">
      <c r="A15" s="2" t="inlineStr">
        <is>
          <t>3 : le critère est respecté presque partout ; il reste un ou deux écarts.</t>
        </is>
      </c>
    </row>
    <row r="16">
      <c r="A16" s="2" t="inlineStr">
        <is>
          <t>4 : le critère est respecté partout, sans écart constaté le jour de l'audit.</t>
        </is>
      </c>
    </row>
    <row r="17">
      <c r="A17" s="2" t="inlineStr">
        <is>
          <t>En cas de doute entre deux notes, prenez la plus basse et écrivez pourquoi dans la colonne du constat.</t>
        </is>
      </c>
    </row>
    <row r="19">
      <c r="A19" s="4" t="inlineStr">
        <is>
          <t>Lire le score</t>
        </is>
      </c>
    </row>
    <row r="20">
      <c r="A20" s="2" t="inlineStr">
        <is>
          <t>Chaque S compte 5 critères notés sur 4, soit 20 points ; le total est sur 100. Les niveaux (À lancer sous 40 %, En cours de 40 à 69 %, En place de 70 à 89 %, Exemplaire à partir de 90 %) sont des repères proposés par Pro Industrie, pas une norme. Ajustez-les dans les cellules jaunes sous le radar.</t>
        </is>
      </c>
    </row>
    <row r="21">
      <c r="A21" s="2" t="inlineStr">
        <is>
          <t>Regardez la forme du radar avant le total : un radar qui s'effondre sur le 4e et le 5e S signale un atelier qui risque de retomber dans le désordre.</t>
        </is>
      </c>
    </row>
    <row r="23">
      <c r="A23" s="4" t="inlineStr">
        <is>
          <t>Conseils pour l'audit</t>
        </is>
      </c>
    </row>
    <row r="24">
      <c r="A24" s="2" t="inlineStr">
        <is>
          <t>Auditez sur place, grille en main, jamais de mémoire.</t>
        </is>
      </c>
    </row>
    <row r="25">
      <c r="A25" s="2" t="inlineStr">
        <is>
          <t>Faites tourner l'auditeur : une personne d'une autre équipe voit ce que l'habitude cache.</t>
        </is>
      </c>
    </row>
    <row r="26">
      <c r="A26" s="2" t="inlineStr">
        <is>
          <t>Auditez à intervalle régulier, par exemple chaque mois, et à un moment comparable de la journée.</t>
        </is>
      </c>
    </row>
    <row r="27">
      <c r="A27" s="2" t="inlineStr">
        <is>
          <t>Affichez le radar dans la zone et commentez-le avec l'équipe ; notez le nom de la personne chargée de chaque action.</t>
        </is>
      </c>
    </row>
    <row r="28">
      <c r="A28" s="2" t="inlineStr">
        <is>
          <t>Adaptez les critères à votre atelier si besoin, mais gardez-les identiques d'un audit à l'autre : sinon les scores ne se comparent plus.</t>
        </is>
      </c>
    </row>
    <row r="30">
      <c r="A30" s="4" t="inlineStr">
        <is>
          <t>Les onglets</t>
        </is>
      </c>
    </row>
    <row r="31">
      <c r="A31" s="2" t="inlineStr">
        <is>
          <t>Audit : la grille vierge, ses totaux par S, le niveau et le radar.</t>
        </is>
      </c>
    </row>
    <row r="32">
      <c r="A32" s="2" t="inlineStr">
        <is>
          <t>Exemple : un atelier de maintenance fictif audité au départ (19 sur 100), puis trois mois plus tard (70 sur 100). Le 5e S reste le plus faible.</t>
        </is>
      </c>
    </row>
    <row r="34">
      <c r="A34" s="4" t="inlineStr">
        <is>
          <t>Légende</t>
        </is>
      </c>
    </row>
    <row r="35">
      <c r="A35" s="2" t="inlineStr">
        <is>
          <t>Cellules jaunes, texte bleu : à remplir ou à modifier. Fond orangé clair : résultat calculé. Texte noir : formules, ne pas toucher. Une note de 0 ou 1 se colore pour attirer l'œil.</t>
        </is>
      </c>
    </row>
    <row r="37">
      <c r="A37" s="4" t="inlineStr">
        <is>
          <t>Noms des fonctions utilisées</t>
        </is>
      </c>
    </row>
    <row r="38">
      <c r="A38" s="2" t="inlineStr">
        <is>
          <t>SOMME (SUM), NB (COUNT), SI (IF), ET (AND), ESTNUM (ISNUMBER), GAUCHE (LEFT).</t>
        </is>
      </c>
    </row>
    <row r="40">
      <c r="A40" s="2" t="inlineStr">
        <is>
          <t>La méthode pas à pas, l'exemple complet et les erreurs à éviter : https://proindustrie.fr/methodes/methode-5s/</t>
        </is>
      </c>
    </row>
  </sheetData>
  <pageMargins left="0.75" right="0.75" top="1" bottom="1" header="0.5" footer="0.5"/>
  <headerFooter>
    <oddHeader/>
    <oddFooter>&amp;C&amp;8 proindustrie.fr/methodes/methode-5s/ — Version du 03/11/2026. Libre d'utilisation dans votre entreprise.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8" customWidth="1" min="1" max="1"/>
    <col width="5" customWidth="1" min="2" max="2"/>
    <col width="30" customWidth="1" min="3" max="3"/>
    <col width="50" customWidth="1" min="4" max="4"/>
    <col width="13" customWidth="1" min="5" max="5"/>
    <col width="50" customWidth="1" min="6" max="6"/>
  </cols>
  <sheetData>
    <row r="1">
      <c r="A1" s="5" t="inlineStr">
        <is>
          <t>Grille d'audit 5S</t>
        </is>
      </c>
    </row>
    <row r="2">
      <c r="A2" s="6" t="inlineStr">
        <is>
          <t>Notez chaque critère de 0 à 4 dans la colonne jaune (barème dans l'onglet Mode d'emploi). Le total, les niveaux et le radar se calculent seuls.</t>
        </is>
      </c>
    </row>
    <row r="4">
      <c r="A4" s="7" t="inlineStr">
        <is>
          <t>Zone auditée</t>
        </is>
      </c>
      <c r="B4" s="8" t="n"/>
      <c r="C4" s="9" t="n"/>
      <c r="D4" s="9" t="n"/>
      <c r="E4" s="10" t="inlineStr">
        <is>
          <t>Total</t>
        </is>
      </c>
      <c r="F4" s="11">
        <f>D42&amp;" sur 100"</f>
        <v/>
      </c>
    </row>
    <row r="5">
      <c r="A5" s="7" t="inlineStr">
        <is>
          <t>Date de l'audit</t>
        </is>
      </c>
      <c r="B5" s="12" t="n"/>
      <c r="C5" s="9" t="n"/>
      <c r="D5" s="9" t="n"/>
      <c r="E5" s="10" t="inlineStr">
        <is>
          <t>Niveau</t>
        </is>
      </c>
      <c r="F5" s="13">
        <f>F42</f>
        <v/>
      </c>
    </row>
    <row r="6">
      <c r="A6" s="7" t="inlineStr">
        <is>
          <t>Auditeur(s)</t>
        </is>
      </c>
      <c r="B6" s="8" t="n"/>
      <c r="C6" s="9" t="n"/>
      <c r="D6" s="9" t="n"/>
      <c r="E6" s="10" t="inlineStr">
        <is>
          <t>Notés</t>
        </is>
      </c>
      <c r="F6" s="14">
        <f>COUNT(E9:E33)&amp;" critères sur 25"</f>
        <v/>
      </c>
    </row>
    <row r="8" ht="42" customHeight="1">
      <c r="A8" s="15" t="inlineStr">
        <is>
          <t>5S</t>
        </is>
      </c>
      <c r="B8" s="15" t="inlineStr">
        <is>
          <t>N°</t>
        </is>
      </c>
      <c r="C8" s="15" t="inlineStr">
        <is>
          <t>Critère</t>
        </is>
      </c>
      <c r="D8" s="15" t="inlineStr">
        <is>
          <t>Ce que l'auditeur vérifie</t>
        </is>
      </c>
      <c r="E8" s="15" t="inlineStr">
        <is>
          <t>Note (0 à 4)</t>
        </is>
      </c>
      <c r="F8" s="15" t="inlineStr">
        <is>
          <t>Constat, action et responsable</t>
        </is>
      </c>
    </row>
    <row r="9" ht="30" customHeight="1">
      <c r="A9" s="16" t="inlineStr">
        <is>
          <t>1. Débarrasser (seiri)</t>
        </is>
      </c>
      <c r="B9" s="17" t="inlineStr">
        <is>
          <t>1.1</t>
        </is>
      </c>
      <c r="C9" s="16" t="inlineStr">
        <is>
          <t>Rien d'inutile dans la zone</t>
        </is>
      </c>
      <c r="D9" s="18" t="inlineStr">
        <is>
          <t>Aucun objet sans usage prévu : pièce démontée sans suite, carton, chiffon, outil en double.</t>
        </is>
      </c>
      <c r="E9" s="19" t="n"/>
      <c r="F9" s="20" t="n"/>
    </row>
    <row r="10" ht="30" customHeight="1">
      <c r="A10" s="21" t="n"/>
      <c r="B10" s="17" t="inlineStr">
        <is>
          <t>1.2</t>
        </is>
      </c>
      <c r="C10" s="16" t="inlineStr">
        <is>
          <t>Pièces de rechange identifiées</t>
        </is>
      </c>
      <c r="D10" s="18" t="inlineStr">
        <is>
          <t>Chaque pièce stockée dans la zone a une référence et une machine de destination.</t>
        </is>
      </c>
      <c r="E10" s="19" t="n"/>
      <c r="F10" s="20" t="n"/>
    </row>
    <row r="11" ht="30" customHeight="1">
      <c r="A11" s="21" t="n"/>
      <c r="B11" s="17" t="inlineStr">
        <is>
          <t>1.3</t>
        </is>
      </c>
      <c r="C11" s="16" t="inlineStr">
        <is>
          <t>Matériel défectueux signalé</t>
        </is>
      </c>
      <c r="D11" s="18" t="inlineStr">
        <is>
          <t>Aucun outil ou appareil en panne sans étiquette (rouge ou de réparation), ni mélangé au matériel en état.</t>
        </is>
      </c>
      <c r="E11" s="19" t="n"/>
      <c r="F11" s="20" t="n"/>
    </row>
    <row r="12" ht="30" customHeight="1">
      <c r="A12" s="21" t="n"/>
      <c r="B12" s="17" t="inlineStr">
        <is>
          <t>1.4</t>
        </is>
      </c>
      <c r="C12" s="16" t="inlineStr">
        <is>
          <t>Quarantaine tenue</t>
        </is>
      </c>
      <c r="D12" s="18" t="inlineStr">
        <is>
          <t>La zone des étiquettes rouges existe et elle est vidée au délai fixé, chaque objet avec sa décision.</t>
        </is>
      </c>
      <c r="E12" s="19" t="n"/>
      <c r="F12" s="20" t="n"/>
    </row>
    <row r="13" ht="30" customHeight="1">
      <c r="A13" s="22" t="n"/>
      <c r="B13" s="17" t="inlineStr">
        <is>
          <t>1.5</t>
        </is>
      </c>
      <c r="C13" s="16" t="inlineStr">
        <is>
          <t>Affichage à jour</t>
        </is>
      </c>
      <c r="D13" s="18" t="inlineStr">
        <is>
          <t>Aucune consigne, note ou planning périmé aux murs et sur les armoires.</t>
        </is>
      </c>
      <c r="E13" s="19" t="n"/>
      <c r="F13" s="20" t="n"/>
    </row>
    <row r="14" ht="30" customHeight="1">
      <c r="A14" s="16" t="inlineStr">
        <is>
          <t>2. Ranger (seiton)</t>
        </is>
      </c>
      <c r="B14" s="17" t="inlineStr">
        <is>
          <t>2.1</t>
        </is>
      </c>
      <c r="C14" s="16" t="inlineStr">
        <is>
          <t>Une place pour chaque outil</t>
        </is>
      </c>
      <c r="D14" s="18" t="inlineStr">
        <is>
          <t>Chaque outil commun a un emplacement repéré : tableau d'ombres, mousse découpée ou étiquette.</t>
        </is>
      </c>
      <c r="E14" s="19" t="n"/>
      <c r="F14" s="20" t="n"/>
    </row>
    <row r="15" ht="30" customHeight="1">
      <c r="A15" s="21" t="n"/>
      <c r="B15" s="17" t="inlineStr">
        <is>
          <t>2.2</t>
        </is>
      </c>
      <c r="C15" s="16" t="inlineStr">
        <is>
          <t>Outils à leur place</t>
        </is>
      </c>
      <c r="D15" s="18" t="inlineStr">
        <is>
          <t>Les outils sont à leur emplacement, ou leur absence est signalée (carte « outil sorti » avec un nom).</t>
        </is>
      </c>
      <c r="E15" s="19" t="n"/>
      <c r="F15" s="20" t="n"/>
    </row>
    <row r="16" ht="30" customHeight="1">
      <c r="A16" s="21" t="n"/>
      <c r="B16" s="17" t="inlineStr">
        <is>
          <t>2.3</t>
        </is>
      </c>
      <c r="C16" s="16" t="inlineStr">
        <is>
          <t>Emplacements étiquetés</t>
        </is>
      </c>
      <c r="D16" s="18" t="inlineStr">
        <is>
          <t>Armoires, tiroirs, bacs et rayonnages portent une étiquette lisible de leur contenu.</t>
        </is>
      </c>
      <c r="E16" s="19" t="n"/>
      <c r="F16" s="20" t="n"/>
    </row>
    <row r="17" ht="30" customHeight="1">
      <c r="A17" s="21" t="n"/>
      <c r="B17" s="17" t="inlineStr">
        <is>
          <t>2.4</t>
        </is>
      </c>
      <c r="C17" s="16" t="inlineStr">
        <is>
          <t>Accès dégagés</t>
        </is>
      </c>
      <c r="D17" s="18" t="inlineStr">
        <is>
          <t>Allées, armoire électrique, extincteurs et sorties sont dégagés ; le marquage au sol est visible.</t>
        </is>
      </c>
      <c r="E17" s="19" t="n"/>
      <c r="F17" s="20" t="n"/>
    </row>
    <row r="18" ht="30" customHeight="1">
      <c r="A18" s="22" t="n"/>
      <c r="B18" s="17" t="inlineStr">
        <is>
          <t>2.5</t>
        </is>
      </c>
      <c r="C18" s="16" t="inlineStr">
        <is>
          <t>Le plus utilisé au plus près</t>
        </is>
      </c>
      <c r="D18" s="18" t="inlineStr">
        <is>
          <t>Ce qui sert chaque jour est à portée de main ; ce qui sert rarement est plus loin ou au magasin.</t>
        </is>
      </c>
      <c r="E18" s="19" t="n"/>
      <c r="F18" s="20" t="n"/>
    </row>
    <row r="19" ht="30" customHeight="1">
      <c r="A19" s="16" t="inlineStr">
        <is>
          <t>3. Nettoyer (seiso)</t>
        </is>
      </c>
      <c r="B19" s="17" t="inlineStr">
        <is>
          <t>3.1</t>
        </is>
      </c>
      <c r="C19" s="16" t="inlineStr">
        <is>
          <t>Zone propre</t>
        </is>
      </c>
      <c r="D19" s="18" t="inlineStr">
        <is>
          <t>Sols, établis et machines de l'atelier sans copeaux, huile, poussière ni déchets.</t>
        </is>
      </c>
      <c r="E19" s="19" t="n"/>
      <c r="F19" s="20" t="n"/>
    </row>
    <row r="20" ht="30" customHeight="1">
      <c r="A20" s="21" t="n"/>
      <c r="B20" s="17" t="inlineStr">
        <is>
          <t>3.2</t>
        </is>
      </c>
      <c r="C20" s="16" t="inlineStr">
        <is>
          <t>Nettoyer, c'est inspecter</t>
        </is>
      </c>
      <c r="D20" s="18" t="inlineStr">
        <is>
          <t>Les anomalies vues pendant le nettoyage (fuite, vis desserrée, usure, câble abîmé) sont notées sur une fiche.</t>
        </is>
      </c>
      <c r="E20" s="19" t="n"/>
      <c r="F20" s="20" t="n"/>
    </row>
    <row r="21" ht="30" customHeight="1">
      <c r="A21" s="21" t="n"/>
      <c r="B21" s="17" t="inlineStr">
        <is>
          <t>3.3</t>
        </is>
      </c>
      <c r="C21" s="16" t="inlineStr">
        <is>
          <t>Anomalies suivies</t>
        </is>
      </c>
      <c r="D21" s="18" t="inlineStr">
        <is>
          <t>Chaque anomalie notée est traitée, ou une demande d'intervention est ouverte.</t>
        </is>
      </c>
      <c r="E21" s="19" t="n"/>
      <c r="F21" s="20" t="n"/>
    </row>
    <row r="22" ht="30" customHeight="1">
      <c r="A22" s="21" t="n"/>
      <c r="B22" s="17" t="inlineStr">
        <is>
          <t>3.4</t>
        </is>
      </c>
      <c r="C22" s="16" t="inlineStr">
        <is>
          <t>Matériel de nettoyage prêt</t>
        </is>
      </c>
      <c r="D22" s="18" t="inlineStr">
        <is>
          <t>Le matériel de nettoyage est complet, en état et rangé à sa place.</t>
        </is>
      </c>
      <c r="E22" s="19" t="n"/>
      <c r="F22" s="20" t="n"/>
    </row>
    <row r="23" ht="30" customHeight="1">
      <c r="A23" s="22" t="n"/>
      <c r="B23" s="17" t="inlineStr">
        <is>
          <t>3.5</t>
        </is>
      </c>
      <c r="C23" s="16" t="inlineStr">
        <is>
          <t>Salissures traitées à la source</t>
        </is>
      </c>
      <c r="D23" s="18" t="inlineStr">
        <is>
          <t>Les causes de salissure connues (fuite, projection, poussière) ont une action faite ou en cours.</t>
        </is>
      </c>
      <c r="E23" s="19" t="n"/>
      <c r="F23" s="20" t="n"/>
    </row>
    <row r="24" ht="30" customHeight="1">
      <c r="A24" s="16" t="inlineStr">
        <is>
          <t>4. Standardiser (seiketsu)</t>
        </is>
      </c>
      <c r="B24" s="17" t="inlineStr">
        <is>
          <t>4.1</t>
        </is>
      </c>
      <c r="C24" s="16" t="inlineStr">
        <is>
          <t>Standard visuel affiché</t>
        </is>
      </c>
      <c r="D24" s="18" t="inlineStr">
        <is>
          <t>Une photo de la zone « telle qu'elle doit être » est affichée dans chaque zone.</t>
        </is>
      </c>
      <c r="E24" s="19" t="n"/>
      <c r="F24" s="20" t="n"/>
    </row>
    <row r="25" ht="30" customHeight="1">
      <c r="A25" s="21" t="n"/>
      <c r="B25" s="17" t="inlineStr">
        <is>
          <t>4.2</t>
        </is>
      </c>
      <c r="C25" s="16" t="inlineStr">
        <is>
          <t>Fin de poste définie</t>
        </is>
      </c>
      <c r="D25" s="18" t="inlineStr">
        <is>
          <t>Une liste courte des gestes de fin de poste existe, est affichée et connue de l'équipe.</t>
        </is>
      </c>
      <c r="E25" s="19" t="n"/>
      <c r="F25" s="20" t="n"/>
    </row>
    <row r="26" ht="30" customHeight="1">
      <c r="A26" s="21" t="n"/>
      <c r="B26" s="17" t="inlineStr">
        <is>
          <t>4.3</t>
        </is>
      </c>
      <c r="C26" s="16" t="inlineStr">
        <is>
          <t>Un responsable par zone</t>
        </is>
      </c>
      <c r="D26" s="18" t="inlineStr">
        <is>
          <t>Chaque zone a un responsable nommé, affiché sur place.</t>
        </is>
      </c>
      <c r="E26" s="19" t="n"/>
      <c r="F26" s="20" t="n"/>
    </row>
    <row r="27" ht="30" customHeight="1">
      <c r="A27" s="21" t="n"/>
      <c r="B27" s="17" t="inlineStr">
        <is>
          <t>4.4</t>
        </is>
      </c>
      <c r="C27" s="16" t="inlineStr">
        <is>
          <t>Mêmes règles partout</t>
        </is>
      </c>
      <c r="D27" s="18" t="inlineStr">
        <is>
          <t>Couleurs, étiquettes et marquages suivent les mêmes règles dans toutes les zones.</t>
        </is>
      </c>
      <c r="E27" s="19" t="n"/>
      <c r="F27" s="20" t="n"/>
    </row>
    <row r="28" ht="30" customHeight="1">
      <c r="A28" s="22" t="n"/>
      <c r="B28" s="17" t="inlineStr">
        <is>
          <t>4.5</t>
        </is>
      </c>
      <c r="C28" s="16" t="inlineStr">
        <is>
          <t>Compréhensible sans aide</t>
        </is>
      </c>
      <c r="D28" s="18" t="inlineStr">
        <is>
          <t>Une personne extérieure à l'équipe retrouve un outil ou une pièce sans demander.</t>
        </is>
      </c>
      <c r="E28" s="19" t="n"/>
      <c r="F28" s="20" t="n"/>
    </row>
    <row r="29" ht="30" customHeight="1">
      <c r="A29" s="16" t="inlineStr">
        <is>
          <t>5. Être rigoureux (shitsuke)</t>
        </is>
      </c>
      <c r="B29" s="17" t="inlineStr">
        <is>
          <t>5.1</t>
        </is>
      </c>
      <c r="C29" s="16" t="inlineStr">
        <is>
          <t>Audit régulier</t>
        </is>
      </c>
      <c r="D29" s="18" t="inlineStr">
        <is>
          <t>L'audit a lieu à la date prévue, et l'auditeur change d'une fois sur l'autre.</t>
        </is>
      </c>
      <c r="E29" s="19" t="n"/>
      <c r="F29" s="20" t="n"/>
    </row>
    <row r="30" ht="30" customHeight="1">
      <c r="A30" s="21" t="n"/>
      <c r="B30" s="17" t="inlineStr">
        <is>
          <t>5.2</t>
        </is>
      </c>
      <c r="C30" s="16" t="inlineStr">
        <is>
          <t>Résultats partagés</t>
        </is>
      </c>
      <c r="D30" s="18" t="inlineStr">
        <is>
          <t>Les résultats sont affichés dans la zone et commentés avec l'équipe.</t>
        </is>
      </c>
      <c r="E30" s="19" t="n"/>
      <c r="F30" s="20" t="n"/>
    </row>
    <row r="31" ht="30" customHeight="1">
      <c r="A31" s="21" t="n"/>
      <c r="B31" s="17" t="inlineStr">
        <is>
          <t>5.3</t>
        </is>
      </c>
      <c r="C31" s="16" t="inlineStr">
        <is>
          <t>Actions tenues</t>
        </is>
      </c>
      <c r="D31" s="18" t="inlineStr">
        <is>
          <t>Les actions décidées au dernier audit sont faites ou en cours, avec un responsable.</t>
        </is>
      </c>
      <c r="E31" s="19" t="n"/>
      <c r="F31" s="20" t="n"/>
    </row>
    <row r="32" ht="30" customHeight="1">
      <c r="A32" s="21" t="n"/>
      <c r="B32" s="17" t="inlineStr">
        <is>
          <t>5.4</t>
        </is>
      </c>
      <c r="C32" s="16" t="inlineStr">
        <is>
          <t>Standards tenus sans rappel</t>
        </is>
      </c>
      <c r="D32" s="18" t="inlineStr">
        <is>
          <t>Les standards sont respectés le jour de l'audit, sans qu'il ait fallu les rappeler.</t>
        </is>
      </c>
      <c r="E32" s="19" t="n"/>
      <c r="F32" s="20" t="n"/>
    </row>
    <row r="33" ht="30" customHeight="1">
      <c r="A33" s="22" t="n"/>
      <c r="B33" s="17" t="inlineStr">
        <is>
          <t>5.5</t>
        </is>
      </c>
      <c r="C33" s="16" t="inlineStr">
        <is>
          <t>Standards revus</t>
        </is>
      </c>
      <c r="D33" s="18" t="inlineStr">
        <is>
          <t>Les standards sont mis à jour quand l'atelier change (nouvel outil, nouvelle machine, nouvelle zone).</t>
        </is>
      </c>
      <c r="E33" s="19" t="n"/>
      <c r="F33" s="20" t="n"/>
    </row>
    <row r="35">
      <c r="A35" s="7" t="inlineStr">
        <is>
          <t>Résultats par S</t>
        </is>
      </c>
    </row>
    <row r="36" ht="42" customHeight="1">
      <c r="A36" s="15" t="inlineStr">
        <is>
          <t>Rubrique</t>
        </is>
      </c>
      <c r="B36" s="23" t="n"/>
      <c r="C36" s="24" t="n"/>
      <c r="D36" s="15" t="inlineStr">
        <is>
          <t>Cet audit, sur 20</t>
        </is>
      </c>
      <c r="E36" s="15" t="inlineStr">
        <is>
          <t>Audit précédent, sur 20</t>
        </is>
      </c>
      <c r="F36" s="15" t="inlineStr">
        <is>
          <t>Niveau de cet audit</t>
        </is>
      </c>
    </row>
    <row r="37" ht="20" customHeight="1">
      <c r="A37" s="25" t="inlineStr">
        <is>
          <t>1. Débarrasser (seiri)</t>
        </is>
      </c>
      <c r="B37" s="26" t="n"/>
      <c r="C37" s="26" t="n"/>
      <c r="D37" s="27">
        <f>SUM(E9:E13)</f>
        <v/>
      </c>
      <c r="E37" s="19" t="n"/>
      <c r="F37" s="25">
        <f>IF(COUNT(E9:E13)&lt;5,"Incomplet ("&amp;COUNT(E9:E13)&amp;" critères sur 5)",IF(D37/20&gt;=$A$49,$C$49,IF(D37/20&gt;=$A$48,$C$48,IF(D37/20&gt;=$A$47,$C$47,$C$46))))</f>
        <v/>
      </c>
    </row>
    <row r="38" ht="20" customHeight="1">
      <c r="A38" s="25" t="inlineStr">
        <is>
          <t>2. Ranger (seiton)</t>
        </is>
      </c>
      <c r="B38" s="26" t="n"/>
      <c r="C38" s="26" t="n"/>
      <c r="D38" s="27">
        <f>SUM(E14:E18)</f>
        <v/>
      </c>
      <c r="E38" s="19" t="n"/>
      <c r="F38" s="25">
        <f>IF(COUNT(E14:E18)&lt;5,"Incomplet ("&amp;COUNT(E14:E18)&amp;" critères sur 5)",IF(D38/20&gt;=$A$49,$C$49,IF(D38/20&gt;=$A$48,$C$48,IF(D38/20&gt;=$A$47,$C$47,$C$46))))</f>
        <v/>
      </c>
    </row>
    <row r="39" ht="20" customHeight="1">
      <c r="A39" s="25" t="inlineStr">
        <is>
          <t>3. Nettoyer (seiso)</t>
        </is>
      </c>
      <c r="B39" s="26" t="n"/>
      <c r="C39" s="26" t="n"/>
      <c r="D39" s="27">
        <f>SUM(E19:E23)</f>
        <v/>
      </c>
      <c r="E39" s="19" t="n"/>
      <c r="F39" s="25">
        <f>IF(COUNT(E19:E23)&lt;5,"Incomplet ("&amp;COUNT(E19:E23)&amp;" critères sur 5)",IF(D39/20&gt;=$A$49,$C$49,IF(D39/20&gt;=$A$48,$C$48,IF(D39/20&gt;=$A$47,$C$47,$C$46))))</f>
        <v/>
      </c>
    </row>
    <row r="40" ht="20" customHeight="1">
      <c r="A40" s="25" t="inlineStr">
        <is>
          <t>4. Standardiser (seiketsu)</t>
        </is>
      </c>
      <c r="B40" s="26" t="n"/>
      <c r="C40" s="26" t="n"/>
      <c r="D40" s="27">
        <f>SUM(E24:E28)</f>
        <v/>
      </c>
      <c r="E40" s="19" t="n"/>
      <c r="F40" s="25">
        <f>IF(COUNT(E24:E28)&lt;5,"Incomplet ("&amp;COUNT(E24:E28)&amp;" critères sur 5)",IF(D40/20&gt;=$A$49,$C$49,IF(D40/20&gt;=$A$48,$C$48,IF(D40/20&gt;=$A$47,$C$47,$C$46))))</f>
        <v/>
      </c>
    </row>
    <row r="41" ht="20" customHeight="1">
      <c r="A41" s="25" t="inlineStr">
        <is>
          <t>5. Être rigoureux (shitsuke)</t>
        </is>
      </c>
      <c r="B41" s="26" t="n"/>
      <c r="C41" s="26" t="n"/>
      <c r="D41" s="27">
        <f>SUM(E29:E33)</f>
        <v/>
      </c>
      <c r="E41" s="19" t="n"/>
      <c r="F41" s="25">
        <f>IF(COUNT(E29:E33)&lt;5,"Incomplet ("&amp;COUNT(E29:E33)&amp;" critères sur 5)",IF(D41/20&gt;=$A$49,$C$49,IF(D41/20&gt;=$A$48,$C$48,IF(D41/20&gt;=$A$47,$C$47,$C$46))))</f>
        <v/>
      </c>
    </row>
    <row r="42" ht="20" customHeight="1">
      <c r="A42" s="25" t="inlineStr">
        <is>
          <t>Total sur 100</t>
        </is>
      </c>
      <c r="B42" s="26" t="n"/>
      <c r="C42" s="26" t="n"/>
      <c r="D42" s="27">
        <f>SUM(D37:D41)</f>
        <v/>
      </c>
      <c r="E42" s="28">
        <f>IF(COUNT(E37:E41)=0,"",SUM(E37:E41))</f>
        <v/>
      </c>
      <c r="F42" s="25">
        <f>IF(COUNT(E9:E33)&lt;25,"Incomplet ("&amp;COUNT(E9:E33)&amp;" critères sur 25)",IF(D42/100&gt;=$A$49,$C$49,IF(D42/100&gt;=$A$48,$C$48,IF(D42/100&gt;=$A$47,$C$47,$C$46))))</f>
        <v/>
      </c>
    </row>
    <row r="44">
      <c r="A44" s="7" t="inlineStr">
        <is>
          <t>Lecture du score (repères à ajuster)</t>
        </is>
      </c>
    </row>
    <row r="45" ht="42" customHeight="1">
      <c r="A45" s="15" t="inlineStr">
        <is>
          <t>À partir de</t>
        </is>
      </c>
      <c r="B45" s="24" t="n"/>
      <c r="C45" s="15" t="inlineStr">
        <is>
          <t>Niveau</t>
        </is>
      </c>
    </row>
    <row r="46">
      <c r="A46" s="29" t="n">
        <v>0</v>
      </c>
      <c r="B46" s="26" t="n"/>
      <c r="C46" s="8" t="inlineStr">
        <is>
          <t>À lancer</t>
        </is>
      </c>
    </row>
    <row r="47">
      <c r="A47" s="29" t="n">
        <v>0.4</v>
      </c>
      <c r="B47" s="26" t="n"/>
      <c r="C47" s="8" t="inlineStr">
        <is>
          <t>En cours</t>
        </is>
      </c>
    </row>
    <row r="48">
      <c r="A48" s="29" t="n">
        <v>0.7</v>
      </c>
      <c r="B48" s="26" t="n"/>
      <c r="C48" s="8" t="inlineStr">
        <is>
          <t>En place</t>
        </is>
      </c>
    </row>
    <row r="49">
      <c r="A49" s="29" t="n">
        <v>0.9</v>
      </c>
      <c r="B49" s="26" t="n"/>
      <c r="C49" s="8" t="inlineStr">
        <is>
          <t>Exemplaire</t>
        </is>
      </c>
    </row>
  </sheetData>
  <mergeCells count="20">
    <mergeCell ref="A48:B48"/>
    <mergeCell ref="A41:C41"/>
    <mergeCell ref="A37:C37"/>
    <mergeCell ref="A49:B49"/>
    <mergeCell ref="A45:B45"/>
    <mergeCell ref="A14:A18"/>
    <mergeCell ref="A42:C42"/>
    <mergeCell ref="A29:A33"/>
    <mergeCell ref="A9:A13"/>
    <mergeCell ref="A46:B46"/>
    <mergeCell ref="A19:A23"/>
    <mergeCell ref="B6:D6"/>
    <mergeCell ref="A38:C38"/>
    <mergeCell ref="B5:D5"/>
    <mergeCell ref="A24:A28"/>
    <mergeCell ref="B4:D4"/>
    <mergeCell ref="A47:B47"/>
    <mergeCell ref="A40:C40"/>
    <mergeCell ref="A39:C39"/>
    <mergeCell ref="A36:C36"/>
  </mergeCells>
  <conditionalFormatting sqref="E9:E33">
    <cfRule type="expression" priority="1" dxfId="0">
      <formula>AND(ISNUMBER(E9),E9&lt;=1)</formula>
    </cfRule>
  </conditionalFormatting>
  <conditionalFormatting sqref="F37:F42">
    <cfRule type="expression" priority="2" dxfId="0">
      <formula>LEFT(F37,9)="Incomplet"</formula>
    </cfRule>
  </conditionalFormatting>
  <dataValidations count="1">
    <dataValidation sqref="E9:E33" showDropDown="0" showInputMessage="1" showErrorMessage="1" allowBlank="1" errorTitle="Note" error="Une note entière de 0 à 4." promptTitle="Barème" prompt="0 rien, 1 par endroits, 2 à moitié, 3 presque partout, 4 partout" type="whole" operator="between">
      <formula1>0</formula1>
      <formula2>4</formula2>
    </dataValidation>
  </dataValidations>
  <pageMargins left="0.75" right="0.75" top="1" bottom="1" header="0.5" footer="0.5"/>
  <pageSetup orientation="landscape" fitToHeight="0" fitToWidth="1"/>
  <headerFooter>
    <oddHeader/>
    <oddFooter>&amp;C&amp;8 proindustrie.fr/methodes/methode-5s/ — Version du 03/11/2026. Libre d'utilisation dans votre entreprise.</oddFooter>
    <evenHeader/>
    <evenFooter/>
    <firstHeader/>
    <firstFooter/>
  </headerFooter>
  <rowBreaks count="1" manualBreakCount="1">
    <brk id="33" min="0" max="16383" man="1"/>
  </rowBreaks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9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8" customWidth="1" min="1" max="1"/>
    <col width="5" customWidth="1" min="2" max="2"/>
    <col width="30" customWidth="1" min="3" max="3"/>
    <col width="44" customWidth="1" min="4" max="4"/>
    <col width="13" customWidth="1" min="5" max="5"/>
    <col width="40" customWidth="1" min="6" max="6"/>
    <col width="13" customWidth="1" min="7" max="7"/>
    <col width="44" customWidth="1" min="8" max="8"/>
  </cols>
  <sheetData>
    <row r="1">
      <c r="A1" s="5" t="inlineStr">
        <is>
          <t>Exemple : l'atelier de maintenance de la page, audité au départ puis trois mois plus tard</t>
        </is>
      </c>
    </row>
    <row r="2">
      <c r="A2" s="6" t="inlineStr">
        <is>
          <t>Atelier fictif, inventé pour l'illustration. Les notes sont modifiables (cellules jaunes) : le total, les niveaux et le radar suivent.</t>
        </is>
      </c>
    </row>
    <row r="4">
      <c r="A4" s="7" t="inlineStr">
        <is>
          <t>Zone auditée</t>
        </is>
      </c>
      <c r="B4" s="30" t="inlineStr">
        <is>
          <t>Atelier de maintenance (fictif) : établi, deux armoires d'outillage, rayonnage de pièces, poste de soudure</t>
        </is>
      </c>
      <c r="C4" s="26" t="n"/>
      <c r="D4" s="26" t="n"/>
      <c r="F4" s="10" t="inlineStr">
        <is>
          <t>Total au départ, sur 100</t>
        </is>
      </c>
      <c r="G4" s="31">
        <f>D42</f>
        <v/>
      </c>
    </row>
    <row r="5">
      <c r="A5" s="7" t="inlineStr">
        <is>
          <t>Audits</t>
        </is>
      </c>
      <c r="B5" s="30" t="inlineStr">
        <is>
          <t>Départ : semaine 0, avant le chantier. Suivi : semaine 13, trois mois plus tard</t>
        </is>
      </c>
      <c r="C5" s="26" t="n"/>
      <c r="D5" s="26" t="n"/>
      <c r="F5" s="10" t="inlineStr">
        <is>
          <t>Total à 3 mois, sur 100</t>
        </is>
      </c>
      <c r="G5" s="32">
        <f>E42</f>
        <v/>
      </c>
    </row>
    <row r="6">
      <c r="A6" s="7" t="inlineStr">
        <is>
          <t>Auditeurs</t>
        </is>
      </c>
      <c r="B6" s="30" t="inlineStr">
        <is>
          <t>Départ : chef d'atelier et un technicien. Suivi : responsable de production</t>
        </is>
      </c>
      <c r="C6" s="26" t="n"/>
      <c r="D6" s="26" t="n"/>
      <c r="F6" s="10" t="inlineStr">
        <is>
          <t>Niveau à 3 mois</t>
        </is>
      </c>
      <c r="G6" s="13">
        <f>F42</f>
        <v/>
      </c>
    </row>
    <row r="8" ht="42" customHeight="1">
      <c r="A8" s="15" t="inlineStr">
        <is>
          <t>5S</t>
        </is>
      </c>
      <c r="B8" s="15" t="inlineStr">
        <is>
          <t>N°</t>
        </is>
      </c>
      <c r="C8" s="15" t="inlineStr">
        <is>
          <t>Critère</t>
        </is>
      </c>
      <c r="D8" s="15" t="inlineStr">
        <is>
          <t>Constat au départ</t>
        </is>
      </c>
      <c r="E8" s="15" t="inlineStr">
        <is>
          <t>Note au départ (0 à 4)</t>
        </is>
      </c>
      <c r="F8" s="15" t="inlineStr">
        <is>
          <t>Constat à 3 mois</t>
        </is>
      </c>
      <c r="G8" s="15" t="inlineStr">
        <is>
          <t>Note à 3 mois (0 à 4)</t>
        </is>
      </c>
      <c r="H8" s="15" t="inlineStr">
        <is>
          <t>Ce que l'auditeur vérifie</t>
        </is>
      </c>
    </row>
    <row r="9" ht="40" customHeight="1">
      <c r="A9" s="16" t="inlineStr">
        <is>
          <t>1. Débarrasser (seiri)</t>
        </is>
      </c>
      <c r="B9" s="17" t="inlineStr">
        <is>
          <t>1.1</t>
        </is>
      </c>
      <c r="C9" s="16" t="inlineStr">
        <is>
          <t>Rien d'inutile dans la zone</t>
        </is>
      </c>
      <c r="D9" s="18" t="inlineStr">
        <is>
          <t>Roulements démontés et cartons vides sur et sous l'établi.</t>
        </is>
      </c>
      <c r="E9" s="19" t="n">
        <v>1</v>
      </c>
      <c r="F9" s="18" t="inlineStr">
        <is>
          <t>Établi dégagé en fin de poste ; deux cartons vides sous le rayonnage.</t>
        </is>
      </c>
      <c r="G9" s="19" t="n">
        <v>3</v>
      </c>
      <c r="H9" s="33" t="inlineStr">
        <is>
          <t>Aucun objet sans usage prévu : pièce démontée sans suite, carton, chiffon, outil en double.</t>
        </is>
      </c>
    </row>
    <row r="10" ht="40" customHeight="1">
      <c r="A10" s="21" t="n"/>
      <c r="B10" s="17" t="inlineStr">
        <is>
          <t>1.2</t>
        </is>
      </c>
      <c r="C10" s="16" t="inlineStr">
        <is>
          <t>Pièces de rechange identifiées</t>
        </is>
      </c>
      <c r="D10" s="18" t="inlineStr">
        <is>
          <t>Bacs de pièces sans référence : personne ne sait pour quelle machine.</t>
        </is>
      </c>
      <c r="E10" s="19" t="n">
        <v>1</v>
      </c>
      <c r="F10" s="18" t="inlineStr">
        <is>
          <t>Toutes les pièces ont une étiquette (référence, machine), sauf un bac de joints.</t>
        </is>
      </c>
      <c r="G10" s="19" t="n">
        <v>3</v>
      </c>
      <c r="H10" s="33" t="inlineStr">
        <is>
          <t>Chaque pièce stockée dans la zone a une référence et une machine de destination.</t>
        </is>
      </c>
    </row>
    <row r="11" ht="40" customHeight="1">
      <c r="A11" s="21" t="n"/>
      <c r="B11" s="17" t="inlineStr">
        <is>
          <t>1.3</t>
        </is>
      </c>
      <c r="C11" s="16" t="inlineStr">
        <is>
          <t>Matériel défectueux signalé</t>
        </is>
      </c>
      <c r="D11" s="18" t="inlineStr">
        <is>
          <t>Outils cassés mélangés aux outils en état.</t>
        </is>
      </c>
      <c r="E11" s="19" t="n">
        <v>0</v>
      </c>
      <c r="F11" s="18" t="inlineStr">
        <is>
          <t>Une meuleuse en panne rangée avec les outils en état, sans étiquette.</t>
        </is>
      </c>
      <c r="G11" s="19" t="n">
        <v>3</v>
      </c>
      <c r="H11" s="33" t="inlineStr">
        <is>
          <t>Aucun outil ou appareil en panne sans étiquette (rouge ou de réparation), ni mélangé au matériel en état.</t>
        </is>
      </c>
    </row>
    <row r="12" ht="40" customHeight="1">
      <c r="A12" s="21" t="n"/>
      <c r="B12" s="17" t="inlineStr">
        <is>
          <t>1.4</t>
        </is>
      </c>
      <c r="C12" s="16" t="inlineStr">
        <is>
          <t>Quarantaine tenue</t>
        </is>
      </c>
      <c r="D12" s="18" t="inlineStr">
        <is>
          <t>Pas de zone de quarantaine.</t>
        </is>
      </c>
      <c r="E12" s="19" t="n">
        <v>0</v>
      </c>
      <c r="F12" s="18" t="inlineStr">
        <is>
          <t>Zone de quarantaine vide ; le dernier tri a été fait à la date prévue.</t>
        </is>
      </c>
      <c r="G12" s="19" t="n">
        <v>4</v>
      </c>
      <c r="H12" s="33" t="inlineStr">
        <is>
          <t>La zone des étiquettes rouges existe et elle est vidée au délai fixé, chaque objet avec sa décision.</t>
        </is>
      </c>
    </row>
    <row r="13" ht="40" customHeight="1">
      <c r="A13" s="22" t="n"/>
      <c r="B13" s="17" t="inlineStr">
        <is>
          <t>1.5</t>
        </is>
      </c>
      <c r="C13" s="16" t="inlineStr">
        <is>
          <t>Affichage à jour</t>
        </is>
      </c>
      <c r="D13" s="18" t="inlineStr">
        <is>
          <t>Consignes de plusieurs années affichées, dont deux contradictoires.</t>
        </is>
      </c>
      <c r="E13" s="19" t="n">
        <v>2</v>
      </c>
      <c r="F13" s="18" t="inlineStr">
        <is>
          <t>Une consigne périmée encore affichée près du poste de soudure.</t>
        </is>
      </c>
      <c r="G13" s="19" t="n">
        <v>3</v>
      </c>
      <c r="H13" s="33" t="inlineStr">
        <is>
          <t>Aucune consigne, note ou planning périmé aux murs et sur les armoires.</t>
        </is>
      </c>
    </row>
    <row r="14" ht="40" customHeight="1">
      <c r="A14" s="16" t="inlineStr">
        <is>
          <t>2. Ranger (seiton)</t>
        </is>
      </c>
      <c r="B14" s="17" t="inlineStr">
        <is>
          <t>2.1</t>
        </is>
      </c>
      <c r="C14" s="16" t="inlineStr">
        <is>
          <t>Une place pour chaque outil</t>
        </is>
      </c>
      <c r="D14" s="18" t="inlineStr">
        <is>
          <t>Outils communs répartis dans trois armoires, sans place attitrée.</t>
        </is>
      </c>
      <c r="E14" s="19" t="n">
        <v>1</v>
      </c>
      <c r="F14" s="18" t="inlineStr">
        <is>
          <t>Tableau d'ombres en place pour les 46 outils communs.</t>
        </is>
      </c>
      <c r="G14" s="19" t="n">
        <v>4</v>
      </c>
      <c r="H14" s="33" t="inlineStr">
        <is>
          <t>Chaque outil commun a un emplacement repéré : tableau d'ombres, mousse découpée ou étiquette.</t>
        </is>
      </c>
    </row>
    <row r="15" ht="40" customHeight="1">
      <c r="A15" s="21" t="n"/>
      <c r="B15" s="17" t="inlineStr">
        <is>
          <t>2.2</t>
        </is>
      </c>
      <c r="C15" s="16" t="inlineStr">
        <is>
          <t>Outils à leur place</t>
        </is>
      </c>
      <c r="D15" s="18" t="inlineStr">
        <is>
          <t>On cherche la clé dynamométrique presque à chaque utilisation.</t>
        </is>
      </c>
      <c r="E15" s="19" t="n">
        <v>1</v>
      </c>
      <c r="F15" s="18" t="inlineStr">
        <is>
          <t>Deux outils absents sans carte « outil sorti » : la clé dynamométrique et une pince à circlips.</t>
        </is>
      </c>
      <c r="G15" s="19" t="n">
        <v>3</v>
      </c>
      <c r="H15" s="33" t="inlineStr">
        <is>
          <t>Les outils sont à leur emplacement, ou leur absence est signalée (carte « outil sorti » avec un nom).</t>
        </is>
      </c>
    </row>
    <row r="16" ht="40" customHeight="1">
      <c r="A16" s="21" t="n"/>
      <c r="B16" s="17" t="inlineStr">
        <is>
          <t>2.3</t>
        </is>
      </c>
      <c r="C16" s="16" t="inlineStr">
        <is>
          <t>Emplacements étiquetés</t>
        </is>
      </c>
      <c r="D16" s="18" t="inlineStr">
        <is>
          <t>Tiroirs sans étiquette.</t>
        </is>
      </c>
      <c r="E16" s="19" t="n">
        <v>1</v>
      </c>
      <c r="F16" s="18" t="inlineStr">
        <is>
          <t>Tiroirs de l'armoire 1 étiquetés ; armoire 2 en cours.</t>
        </is>
      </c>
      <c r="G16" s="19" t="n">
        <v>3</v>
      </c>
      <c r="H16" s="33" t="inlineStr">
        <is>
          <t>Armoires, tiroirs, bacs et rayonnages portent une étiquette lisible de leur contenu.</t>
        </is>
      </c>
    </row>
    <row r="17" ht="40" customHeight="1">
      <c r="A17" s="21" t="n"/>
      <c r="B17" s="17" t="inlineStr">
        <is>
          <t>2.4</t>
        </is>
      </c>
      <c r="C17" s="16" t="inlineStr">
        <is>
          <t>Accès dégagés</t>
        </is>
      </c>
      <c r="D17" s="18" t="inlineStr">
        <is>
          <t>Accès à l'armoire électrique encombré par un chariot.</t>
        </is>
      </c>
      <c r="E17" s="19" t="n">
        <v>2</v>
      </c>
      <c r="F17" s="18" t="inlineStr">
        <is>
          <t>Marquage au sol fait ; armoire électrique et extincteurs dégagés.</t>
        </is>
      </c>
      <c r="G17" s="19" t="n">
        <v>4</v>
      </c>
      <c r="H17" s="33" t="inlineStr">
        <is>
          <t>Allées, armoire électrique, extincteurs et sorties sont dégagés ; le marquage au sol est visible.</t>
        </is>
      </c>
    </row>
    <row r="18" ht="40" customHeight="1">
      <c r="A18" s="22" t="n"/>
      <c r="B18" s="17" t="inlineStr">
        <is>
          <t>2.5</t>
        </is>
      </c>
      <c r="C18" s="16" t="inlineStr">
        <is>
          <t>Le plus utilisé au plus près</t>
        </is>
      </c>
      <c r="D18" s="18" t="inlineStr">
        <is>
          <t>Consommables de soudure au fond de l'atelier, loin du poste.</t>
        </is>
      </c>
      <c r="E18" s="19" t="n">
        <v>2</v>
      </c>
      <c r="F18" s="18" t="inlineStr">
        <is>
          <t>Les consommables de soudure sont encore au fond de l'atelier.</t>
        </is>
      </c>
      <c r="G18" s="19" t="n">
        <v>3</v>
      </c>
      <c r="H18" s="33" t="inlineStr">
        <is>
          <t>Ce qui sert chaque jour est à portée de main ; ce qui sert rarement est plus loin ou au magasin.</t>
        </is>
      </c>
    </row>
    <row r="19" ht="40" customHeight="1">
      <c r="A19" s="16" t="inlineStr">
        <is>
          <t>3. Nettoyer (seiso)</t>
        </is>
      </c>
      <c r="B19" s="17" t="inlineStr">
        <is>
          <t>3.1</t>
        </is>
      </c>
      <c r="C19" s="16" t="inlineStr">
        <is>
          <t>Zone propre</t>
        </is>
      </c>
      <c r="D19" s="18" t="inlineStr">
        <is>
          <t>Copeaux et taches d'huile sous les machines de l'atelier.</t>
        </is>
      </c>
      <c r="E19" s="19" t="n">
        <v>1</v>
      </c>
      <c r="F19" s="18" t="inlineStr">
        <is>
          <t>Sols propres ; des copeaux sous la perceuse à colonne.</t>
        </is>
      </c>
      <c r="G19" s="19" t="n">
        <v>3</v>
      </c>
      <c r="H19" s="33" t="inlineStr">
        <is>
          <t>Sols, établis et machines de l'atelier sans copeaux, huile, poussière ni déchets.</t>
        </is>
      </c>
    </row>
    <row r="20" ht="40" customHeight="1">
      <c r="A20" s="21" t="n"/>
      <c r="B20" s="17" t="inlineStr">
        <is>
          <t>3.2</t>
        </is>
      </c>
      <c r="C20" s="16" t="inlineStr">
        <is>
          <t>Nettoyer, c'est inspecter</t>
        </is>
      </c>
      <c r="D20" s="18" t="inlineStr">
        <is>
          <t>Aucune fiche d'anomalie : les défauts se découvrent le jour de la panne.</t>
        </is>
      </c>
      <c r="E20" s="19" t="n">
        <v>1</v>
      </c>
      <c r="F20" s="18" t="inlineStr">
        <is>
          <t>23 anomalies notées depuis le grand nettoyage, sur la fiche près de l'établi.</t>
        </is>
      </c>
      <c r="G20" s="19" t="n">
        <v>3</v>
      </c>
      <c r="H20" s="33" t="inlineStr">
        <is>
          <t>Les anomalies vues pendant le nettoyage (fuite, vis desserrée, usure, câble abîmé) sont notées sur une fiche.</t>
        </is>
      </c>
    </row>
    <row r="21" ht="40" customHeight="1">
      <c r="A21" s="21" t="n"/>
      <c r="B21" s="17" t="inlineStr">
        <is>
          <t>3.3</t>
        </is>
      </c>
      <c r="C21" s="16" t="inlineStr">
        <is>
          <t>Anomalies suivies</t>
        </is>
      </c>
      <c r="D21" s="18" t="inlineStr">
        <is>
          <t>Pas de suivi des anomalies.</t>
        </is>
      </c>
      <c r="E21" s="19" t="n">
        <v>0</v>
      </c>
      <c r="F21" s="18" t="inlineStr">
        <is>
          <t>15 anomalies traitées sur 23 ; 8 sans demande d'intervention.</t>
        </is>
      </c>
      <c r="G21" s="19" t="n">
        <v>2</v>
      </c>
      <c r="H21" s="33" t="inlineStr">
        <is>
          <t>Chaque anomalie notée est traitée, ou une demande d'intervention est ouverte.</t>
        </is>
      </c>
    </row>
    <row r="22" ht="40" customHeight="1">
      <c r="A22" s="21" t="n"/>
      <c r="B22" s="17" t="inlineStr">
        <is>
          <t>3.4</t>
        </is>
      </c>
      <c r="C22" s="16" t="inlineStr">
        <is>
          <t>Matériel de nettoyage prêt</t>
        </is>
      </c>
      <c r="D22" s="18" t="inlineStr">
        <is>
          <t>Matériel de nettoyage incomplet, rangé n'importe où.</t>
        </is>
      </c>
      <c r="E22" s="19" t="n">
        <v>2</v>
      </c>
      <c r="F22" s="18" t="inlineStr">
        <is>
          <t>Chariot de nettoyage complet ; pas encore de place repérée pour l'aspirateur.</t>
        </is>
      </c>
      <c r="G22" s="19" t="n">
        <v>3</v>
      </c>
      <c r="H22" s="33" t="inlineStr">
        <is>
          <t>Le matériel de nettoyage est complet, en état et rangé à sa place.</t>
        </is>
      </c>
    </row>
    <row r="23" ht="40" customHeight="1">
      <c r="A23" s="22" t="n"/>
      <c r="B23" s="17" t="inlineStr">
        <is>
          <t>3.5</t>
        </is>
      </c>
      <c r="C23" s="16" t="inlineStr">
        <is>
          <t>Salissures traitées à la source</t>
        </is>
      </c>
      <c r="D23" s="18" t="inlineStr">
        <is>
          <t>Fuite d'huile connue sur la presse d'atelier, jamais réparée.</t>
        </is>
      </c>
      <c r="E23" s="19" t="n">
        <v>0</v>
      </c>
      <c r="F23" s="18" t="inlineStr">
        <is>
          <t>Fuite de la presse réparée ; bac de rétention à poser sous le compresseur.</t>
        </is>
      </c>
      <c r="G23" s="19" t="n">
        <v>2</v>
      </c>
      <c r="H23" s="33" t="inlineStr">
        <is>
          <t>Les causes de salissure connues (fuite, projection, poussière) ont une action faite ou en cours.</t>
        </is>
      </c>
    </row>
    <row r="24" ht="40" customHeight="1">
      <c r="A24" s="16" t="inlineStr">
        <is>
          <t>4. Standardiser (seiketsu)</t>
        </is>
      </c>
      <c r="B24" s="17" t="inlineStr">
        <is>
          <t>4.1</t>
        </is>
      </c>
      <c r="C24" s="16" t="inlineStr">
        <is>
          <t>Standard visuel affiché</t>
        </is>
      </c>
      <c r="D24" s="18" t="inlineStr">
        <is>
          <t>Pas de standard.</t>
        </is>
      </c>
      <c r="E24" s="19" t="n">
        <v>0</v>
      </c>
      <c r="F24" s="18" t="inlineStr">
        <is>
          <t>Photo affichée dans 4 zones sur 5 ; il manque la zone soudure.</t>
        </is>
      </c>
      <c r="G24" s="19" t="n">
        <v>3</v>
      </c>
      <c r="H24" s="33" t="inlineStr">
        <is>
          <t>Une photo de la zone « telle qu'elle doit être » est affichée dans chaque zone.</t>
        </is>
      </c>
    </row>
    <row r="25" ht="40" customHeight="1">
      <c r="A25" s="21" t="n"/>
      <c r="B25" s="17" t="inlineStr">
        <is>
          <t>4.2</t>
        </is>
      </c>
      <c r="C25" s="16" t="inlineStr">
        <is>
          <t>Fin de poste définie</t>
        </is>
      </c>
      <c r="D25" s="18" t="inlineStr">
        <is>
          <t>Pas de liste de fin de poste.</t>
        </is>
      </c>
      <c r="E25" s="19" t="n">
        <v>0</v>
      </c>
      <c r="F25" s="18" t="inlineStr">
        <is>
          <t>Liste affichée ; faite environ un jour sur deux, selon l'équipe.</t>
        </is>
      </c>
      <c r="G25" s="19" t="n">
        <v>2</v>
      </c>
      <c r="H25" s="33" t="inlineStr">
        <is>
          <t>Une liste courte des gestes de fin de poste existe, est affichée et connue de l'équipe.</t>
        </is>
      </c>
    </row>
    <row r="26" ht="40" customHeight="1">
      <c r="A26" s="21" t="n"/>
      <c r="B26" s="17" t="inlineStr">
        <is>
          <t>4.3</t>
        </is>
      </c>
      <c r="C26" s="16" t="inlineStr">
        <is>
          <t>Un responsable par zone</t>
        </is>
      </c>
      <c r="D26" s="18" t="inlineStr">
        <is>
          <t>Le chef d'atelier est seul responsable de tout.</t>
        </is>
      </c>
      <c r="E26" s="19" t="n">
        <v>1</v>
      </c>
      <c r="F26" s="18" t="inlineStr">
        <is>
          <t>Un nom par zone sur le plan de l'atelier.</t>
        </is>
      </c>
      <c r="G26" s="19" t="n">
        <v>3</v>
      </c>
      <c r="H26" s="33" t="inlineStr">
        <is>
          <t>Chaque zone a un responsable nommé, affiché sur place.</t>
        </is>
      </c>
    </row>
    <row r="27" ht="40" customHeight="1">
      <c r="A27" s="21" t="n"/>
      <c r="B27" s="17" t="inlineStr">
        <is>
          <t>4.4</t>
        </is>
      </c>
      <c r="C27" s="16" t="inlineStr">
        <is>
          <t>Mêmes règles partout</t>
        </is>
      </c>
      <c r="D27" s="18" t="inlineStr">
        <is>
          <t>Chaque technicien range à sa façon.</t>
        </is>
      </c>
      <c r="E27" s="19" t="n">
        <v>1</v>
      </c>
      <c r="F27" s="18" t="inlineStr">
        <is>
          <t>Mêmes couleurs partout ; étiquettes encore manuscrites sur l'armoire 2.</t>
        </is>
      </c>
      <c r="G27" s="19" t="n">
        <v>3</v>
      </c>
      <c r="H27" s="33" t="inlineStr">
        <is>
          <t>Couleurs, étiquettes et marquages suivent les mêmes règles dans toutes les zones.</t>
        </is>
      </c>
    </row>
    <row r="28" ht="40" customHeight="1">
      <c r="A28" s="22" t="n"/>
      <c r="B28" s="17" t="inlineStr">
        <is>
          <t>4.5</t>
        </is>
      </c>
      <c r="C28" s="16" t="inlineStr">
        <is>
          <t>Compréhensible sans aide</t>
        </is>
      </c>
      <c r="D28" s="18" t="inlineStr">
        <is>
          <t>L'intérimaire demande chaque outil.</t>
        </is>
      </c>
      <c r="E28" s="19" t="n">
        <v>1</v>
      </c>
      <c r="F28" s="18" t="inlineStr">
        <is>
          <t>Test fait avec l'intérimaire : 4 outils sur 5 trouvés seul.</t>
        </is>
      </c>
      <c r="G28" s="19" t="n">
        <v>3</v>
      </c>
      <c r="H28" s="33" t="inlineStr">
        <is>
          <t>Une personne extérieure à l'équipe retrouve un outil ou une pièce sans demander.</t>
        </is>
      </c>
    </row>
    <row r="29" ht="40" customHeight="1">
      <c r="A29" s="16" t="inlineStr">
        <is>
          <t>5. Être rigoureux (shitsuke)</t>
        </is>
      </c>
      <c r="B29" s="17" t="inlineStr">
        <is>
          <t>5.1</t>
        </is>
      </c>
      <c r="C29" s="16" t="inlineStr">
        <is>
          <t>Audit régulier</t>
        </is>
      </c>
      <c r="D29" s="18" t="inlineStr">
        <is>
          <t>Premier audit : pas d'historique.</t>
        </is>
      </c>
      <c r="E29" s="19" t="n">
        <v>0</v>
      </c>
      <c r="F29" s="18" t="inlineStr">
        <is>
          <t>Audit du mois fait à la date prévue, par une personne d'une autre équipe.</t>
        </is>
      </c>
      <c r="G29" s="19" t="n">
        <v>3</v>
      </c>
      <c r="H29" s="33" t="inlineStr">
        <is>
          <t>L'audit a lieu à la date prévue, et l'auditeur change d'une fois sur l'autre.</t>
        </is>
      </c>
    </row>
    <row r="30" ht="40" customHeight="1">
      <c r="A30" s="21" t="n"/>
      <c r="B30" s="17" t="inlineStr">
        <is>
          <t>5.2</t>
        </is>
      </c>
      <c r="C30" s="16" t="inlineStr">
        <is>
          <t>Résultats partagés</t>
        </is>
      </c>
      <c r="D30" s="18" t="inlineStr">
        <is>
          <t>Aucun affichage.</t>
        </is>
      </c>
      <c r="E30" s="19" t="n">
        <v>0</v>
      </c>
      <c r="F30" s="18" t="inlineStr">
        <is>
          <t>Radar affiché dans l'atelier ; pas encore commenté en réunion.</t>
        </is>
      </c>
      <c r="G30" s="19" t="n">
        <v>2</v>
      </c>
      <c r="H30" s="33" t="inlineStr">
        <is>
          <t>Les résultats sont affichés dans la zone et commentés avec l'équipe.</t>
        </is>
      </c>
    </row>
    <row r="31" ht="40" customHeight="1">
      <c r="A31" s="21" t="n"/>
      <c r="B31" s="17" t="inlineStr">
        <is>
          <t>5.3</t>
        </is>
      </c>
      <c r="C31" s="16" t="inlineStr">
        <is>
          <t>Actions tenues</t>
        </is>
      </c>
      <c r="D31" s="18" t="inlineStr">
        <is>
          <t>Pas d'action en cours.</t>
        </is>
      </c>
      <c r="E31" s="19" t="n">
        <v>0</v>
      </c>
      <c r="F31" s="18" t="inlineStr">
        <is>
          <t>5 actions faites sur les 9 décidées au dernier audit.</t>
        </is>
      </c>
      <c r="G31" s="19" t="n">
        <v>2</v>
      </c>
      <c r="H31" s="33" t="inlineStr">
        <is>
          <t>Les actions décidées au dernier audit sont faites ou en cours, avec un responsable.</t>
        </is>
      </c>
    </row>
    <row r="32" ht="40" customHeight="1">
      <c r="A32" s="21" t="n"/>
      <c r="B32" s="17" t="inlineStr">
        <is>
          <t>5.4</t>
        </is>
      </c>
      <c r="C32" s="16" t="inlineStr">
        <is>
          <t>Standards tenus sans rappel</t>
        </is>
      </c>
      <c r="D32" s="18" t="inlineStr">
        <is>
          <t>Rangement fait surtout avant les visites de la direction.</t>
        </is>
      </c>
      <c r="E32" s="19" t="n">
        <v>1</v>
      </c>
      <c r="F32" s="18" t="inlineStr">
        <is>
          <t>Fin de poste tenue quand le chef d'équipe est là, oubliée sinon.</t>
        </is>
      </c>
      <c r="G32" s="19" t="n">
        <v>2</v>
      </c>
      <c r="H32" s="33" t="inlineStr">
        <is>
          <t>Les standards sont respectés le jour de l'audit, sans qu'il ait fallu les rappeler.</t>
        </is>
      </c>
    </row>
    <row r="33" ht="40" customHeight="1">
      <c r="A33" s="22" t="n"/>
      <c r="B33" s="17" t="inlineStr">
        <is>
          <t>5.5</t>
        </is>
      </c>
      <c r="C33" s="16" t="inlineStr">
        <is>
          <t>Standards revus</t>
        </is>
      </c>
      <c r="D33" s="18" t="inlineStr">
        <is>
          <t>Pas de standard à revoir.</t>
        </is>
      </c>
      <c r="E33" s="19" t="n">
        <v>0</v>
      </c>
      <c r="F33" s="18" t="inlineStr">
        <is>
          <t>Le nouveau poste de soudure n'a pas encore de standard.</t>
        </is>
      </c>
      <c r="G33" s="19" t="n">
        <v>1</v>
      </c>
      <c r="H33" s="33" t="inlineStr">
        <is>
          <t>Les standards sont mis à jour quand l'atelier change (nouvel outil, nouvelle machine, nouvelle zone).</t>
        </is>
      </c>
    </row>
    <row r="35">
      <c r="A35" s="7" t="inlineStr">
        <is>
          <t>Résultats par S</t>
        </is>
      </c>
    </row>
    <row r="36" ht="42" customHeight="1">
      <c r="A36" s="15" t="inlineStr">
        <is>
          <t>Rubrique</t>
        </is>
      </c>
      <c r="B36" s="23" t="n"/>
      <c r="C36" s="24" t="n"/>
      <c r="D36" s="15" t="inlineStr">
        <is>
          <t>Au départ, sur 20</t>
        </is>
      </c>
      <c r="E36" s="15" t="inlineStr">
        <is>
          <t>À 3 mois, sur 20</t>
        </is>
      </c>
      <c r="F36" s="15" t="inlineStr">
        <is>
          <t>Niveau à 3 mois</t>
        </is>
      </c>
    </row>
    <row r="37" ht="20" customHeight="1">
      <c r="A37" s="25" t="inlineStr">
        <is>
          <t>1. Débarrasser (seiri)</t>
        </is>
      </c>
      <c r="B37" s="26" t="n"/>
      <c r="C37" s="26" t="n"/>
      <c r="D37" s="34">
        <f>SUM(E9:E13)</f>
        <v/>
      </c>
      <c r="E37" s="27">
        <f>SUM(G9:G13)</f>
        <v/>
      </c>
      <c r="F37" s="25">
        <f>IF(COUNT(G9:G13)&lt;5,"Incomplet ("&amp;COUNT(G9:G13)&amp;" critères sur 5)",IF(E37/20&gt;=$A$49,$C$49,IF(E37/20&gt;=$A$48,$C$48,IF(E37/20&gt;=$A$47,$C$47,$C$46))))</f>
        <v/>
      </c>
    </row>
    <row r="38" ht="20" customHeight="1">
      <c r="A38" s="25" t="inlineStr">
        <is>
          <t>2. Ranger (seiton)</t>
        </is>
      </c>
      <c r="B38" s="26" t="n"/>
      <c r="C38" s="26" t="n"/>
      <c r="D38" s="34">
        <f>SUM(E14:E18)</f>
        <v/>
      </c>
      <c r="E38" s="27">
        <f>SUM(G14:G18)</f>
        <v/>
      </c>
      <c r="F38" s="25">
        <f>IF(COUNT(G14:G18)&lt;5,"Incomplet ("&amp;COUNT(G14:G18)&amp;" critères sur 5)",IF(E38/20&gt;=$A$49,$C$49,IF(E38/20&gt;=$A$48,$C$48,IF(E38/20&gt;=$A$47,$C$47,$C$46))))</f>
        <v/>
      </c>
    </row>
    <row r="39" ht="20" customHeight="1">
      <c r="A39" s="25" t="inlineStr">
        <is>
          <t>3. Nettoyer (seiso)</t>
        </is>
      </c>
      <c r="B39" s="26" t="n"/>
      <c r="C39" s="26" t="n"/>
      <c r="D39" s="34">
        <f>SUM(E19:E23)</f>
        <v/>
      </c>
      <c r="E39" s="27">
        <f>SUM(G19:G23)</f>
        <v/>
      </c>
      <c r="F39" s="25">
        <f>IF(COUNT(G19:G23)&lt;5,"Incomplet ("&amp;COUNT(G19:G23)&amp;" critères sur 5)",IF(E39/20&gt;=$A$49,$C$49,IF(E39/20&gt;=$A$48,$C$48,IF(E39/20&gt;=$A$47,$C$47,$C$46))))</f>
        <v/>
      </c>
    </row>
    <row r="40" ht="20" customHeight="1">
      <c r="A40" s="25" t="inlineStr">
        <is>
          <t>4. Standardiser (seiketsu)</t>
        </is>
      </c>
      <c r="B40" s="26" t="n"/>
      <c r="C40" s="26" t="n"/>
      <c r="D40" s="34">
        <f>SUM(E24:E28)</f>
        <v/>
      </c>
      <c r="E40" s="27">
        <f>SUM(G24:G28)</f>
        <v/>
      </c>
      <c r="F40" s="25">
        <f>IF(COUNT(G24:G28)&lt;5,"Incomplet ("&amp;COUNT(G24:G28)&amp;" critères sur 5)",IF(E40/20&gt;=$A$49,$C$49,IF(E40/20&gt;=$A$48,$C$48,IF(E40/20&gt;=$A$47,$C$47,$C$46))))</f>
        <v/>
      </c>
    </row>
    <row r="41" ht="20" customHeight="1">
      <c r="A41" s="25" t="inlineStr">
        <is>
          <t>5. Être rigoureux (shitsuke)</t>
        </is>
      </c>
      <c r="B41" s="26" t="n"/>
      <c r="C41" s="26" t="n"/>
      <c r="D41" s="34">
        <f>SUM(E29:E33)</f>
        <v/>
      </c>
      <c r="E41" s="27">
        <f>SUM(G29:G33)</f>
        <v/>
      </c>
      <c r="F41" s="25">
        <f>IF(COUNT(G29:G33)&lt;5,"Incomplet ("&amp;COUNT(G29:G33)&amp;" critères sur 5)",IF(E41/20&gt;=$A$49,$C$49,IF(E41/20&gt;=$A$48,$C$48,IF(E41/20&gt;=$A$47,$C$47,$C$46))))</f>
        <v/>
      </c>
    </row>
    <row r="42" ht="20" customHeight="1">
      <c r="A42" s="25" t="inlineStr">
        <is>
          <t>Total sur 100</t>
        </is>
      </c>
      <c r="B42" s="26" t="n"/>
      <c r="C42" s="26" t="n"/>
      <c r="D42" s="28">
        <f>SUM(D37:D41)</f>
        <v/>
      </c>
      <c r="E42" s="27">
        <f>SUM(E37:E41)</f>
        <v/>
      </c>
      <c r="F42" s="25">
        <f>IF(COUNT(G9:G33)&lt;25,"Incomplet ("&amp;COUNT(G9:G33)&amp;" critères sur 25)",IF(E42/100&gt;=$A$49,$C$49,IF(E42/100&gt;=$A$48,$C$48,IF(E42/100&gt;=$A$47,$C$47,$C$46))))</f>
        <v/>
      </c>
    </row>
    <row r="44">
      <c r="A44" s="7" t="inlineStr">
        <is>
          <t>Lecture du score (repères à ajuster)</t>
        </is>
      </c>
    </row>
    <row r="45" ht="42" customHeight="1">
      <c r="A45" s="15" t="inlineStr">
        <is>
          <t>À partir de</t>
        </is>
      </c>
      <c r="B45" s="24" t="n"/>
      <c r="C45" s="15" t="inlineStr">
        <is>
          <t>Niveau</t>
        </is>
      </c>
    </row>
    <row r="46">
      <c r="A46" s="29" t="n">
        <v>0</v>
      </c>
      <c r="B46" s="26" t="n"/>
      <c r="C46" s="8" t="inlineStr">
        <is>
          <t>À lancer</t>
        </is>
      </c>
    </row>
    <row r="47">
      <c r="A47" s="29" t="n">
        <v>0.4</v>
      </c>
      <c r="B47" s="26" t="n"/>
      <c r="C47" s="8" t="inlineStr">
        <is>
          <t>En cours</t>
        </is>
      </c>
    </row>
    <row r="48">
      <c r="A48" s="29" t="n">
        <v>0.7</v>
      </c>
      <c r="B48" s="26" t="n"/>
      <c r="C48" s="8" t="inlineStr">
        <is>
          <t>En place</t>
        </is>
      </c>
    </row>
    <row r="49">
      <c r="A49" s="29" t="n">
        <v>0.9</v>
      </c>
      <c r="B49" s="26" t="n"/>
      <c r="C49" s="8" t="inlineStr">
        <is>
          <t>Exemplaire</t>
        </is>
      </c>
    </row>
  </sheetData>
  <mergeCells count="20">
    <mergeCell ref="A48:B48"/>
    <mergeCell ref="A41:C41"/>
    <mergeCell ref="A37:C37"/>
    <mergeCell ref="A49:B49"/>
    <mergeCell ref="A45:B45"/>
    <mergeCell ref="A14:A18"/>
    <mergeCell ref="A42:C42"/>
    <mergeCell ref="A29:A33"/>
    <mergeCell ref="A9:A13"/>
    <mergeCell ref="A46:B46"/>
    <mergeCell ref="A19:A23"/>
    <mergeCell ref="B6:D6"/>
    <mergeCell ref="A38:C38"/>
    <mergeCell ref="B5:D5"/>
    <mergeCell ref="A24:A28"/>
    <mergeCell ref="B4:D4"/>
    <mergeCell ref="A47:B47"/>
    <mergeCell ref="A40:C40"/>
    <mergeCell ref="A39:C39"/>
    <mergeCell ref="A36:C36"/>
  </mergeCells>
  <conditionalFormatting sqref="E9:E33">
    <cfRule type="expression" priority="1" dxfId="0">
      <formula>AND(ISNUMBER(E9),E9&lt;=1)</formula>
    </cfRule>
  </conditionalFormatting>
  <conditionalFormatting sqref="G9:G33">
    <cfRule type="expression" priority="2" dxfId="0">
      <formula>AND(ISNUMBER(G9),G9&lt;=1)</formula>
    </cfRule>
  </conditionalFormatting>
  <conditionalFormatting sqref="F37:F42">
    <cfRule type="expression" priority="3" dxfId="0">
      <formula>LEFT(F37,9)="Incomplet"</formula>
    </cfRule>
  </conditionalFormatting>
  <dataValidations count="1">
    <dataValidation sqref="E9:E33 G9:G33" showDropDown="0" showInputMessage="1" showErrorMessage="1" allowBlank="1" errorTitle="Note" error="Une note entière de 0 à 4." promptTitle="Barème" prompt="0 rien, 1 par endroits, 2 à moitié, 3 presque partout, 4 partout" type="whole" operator="between">
      <formula1>0</formula1>
      <formula2>4</formula2>
    </dataValidation>
  </dataValidations>
  <pageMargins left="0.75" right="0.75" top="1" bottom="1" header="0.5" footer="0.5"/>
  <pageSetup orientation="landscape" fitToHeight="0" fitToWidth="1"/>
  <headerFooter>
    <oddHeader/>
    <oddFooter>&amp;C&amp;8 proindustrie.fr/methodes/methode-5s/ — Version du 03/11/2026. Libre d'utilisation dans votre entreprise.</oddFooter>
    <evenHeader/>
    <evenFooter/>
    <firstHeader/>
    <firstFooter/>
  </headerFooter>
  <rowBreaks count="1" manualBreakCount="1">
    <brk id="33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 Industrie (proindustrie.fr)</dc:creator>
  <dc:title xmlns:dc="http://purl.org/dc/elements/1.1/">Grille d'audit 5S</dc:title>
  <dc:description xmlns:dc="http://purl.org/dc/elements/1.1/">proindustrie.fr/methodes/methode-5s/ — Version du 03/11/2026. Libre d'utilisation dans votre entreprise.</dc:description>
  <dc:subject xmlns:dc="http://purl.org/dc/elements/1.1/">Audit 5S d'un atelier : 25 critères, notes de 0 à 4</dc:subject>
  <dcterms:created xmlns:dcterms="http://purl.org/dc/terms/" xmlns:xsi="http://www.w3.org/2001/XMLSchema-instance" xsi:type="dcterms:W3CDTF">2026-11-03T01:55:45Z</dcterms:created>
  <dcterms:modified xmlns:dcterms="http://purl.org/dc/terms/" xmlns:xsi="http://www.w3.org/2001/XMLSchema-instance" xsi:type="dcterms:W3CDTF">2026-11-03T01:55:45Z</dcterms:modified>
</cp:coreProperties>
</file>